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Alice Jansen</author>
  </authors>
  <commentList>
    <comment ref="A20" authorId="0">
      <text>
        <r>
          <rPr>
            <b/>
            <sz val="8"/>
            <rFont val="Tahoma"/>
            <family val="0"/>
          </rPr>
          <t>Alice Jansen:</t>
        </r>
        <r>
          <rPr>
            <sz val="8"/>
            <rFont val="Tahoma"/>
            <family val="0"/>
          </rPr>
          <t xml:space="preserve">
Note that more Members might ask for accomodation - TBC</t>
        </r>
      </text>
    </comment>
    <comment ref="K23" authorId="0">
      <text>
        <r>
          <rPr>
            <b/>
            <sz val="8"/>
            <rFont val="Tahoma"/>
            <family val="0"/>
          </rPr>
          <t>Alice Jansen:
Xinsheng Zhang 
 Becky Burr</t>
        </r>
      </text>
    </comment>
  </commentList>
</comments>
</file>

<file path=xl/sharedStrings.xml><?xml version="1.0" encoding="utf-8"?>
<sst xmlns="http://schemas.openxmlformats.org/spreadsheetml/2006/main" count="100" uniqueCount="55">
  <si>
    <t>Units</t>
  </si>
  <si>
    <t>Unit cost</t>
  </si>
  <si>
    <t>External Evaluator</t>
  </si>
  <si>
    <t>Lump Sum</t>
  </si>
  <si>
    <t>Phone Costs</t>
  </si>
  <si>
    <t>Totals</t>
  </si>
  <si>
    <t>Daily cost</t>
  </si>
  <si>
    <t># of people</t>
  </si>
  <si>
    <t># of days</t>
  </si>
  <si>
    <t>Estimated Costs</t>
  </si>
  <si>
    <t>2 day meeting (2)</t>
  </si>
  <si>
    <t>3 day meetings (1)</t>
  </si>
  <si>
    <t>5 day meetings (1)</t>
  </si>
  <si>
    <t>Meeting Room (2x2 + 3 +5)</t>
  </si>
  <si>
    <t>Conference Calls</t>
  </si>
  <si>
    <t>Lodging</t>
  </si>
  <si>
    <t>Airfare</t>
  </si>
  <si>
    <t>UOM</t>
  </si>
  <si>
    <t>contract</t>
  </si>
  <si>
    <t>rt flights/person</t>
  </si>
  <si>
    <t>Items</t>
  </si>
  <si>
    <t xml:space="preserve"> </t>
  </si>
  <si>
    <t>5 days in Brussels, 2 day in MDR already spent</t>
  </si>
  <si>
    <t>Conference calls every two weeks.  12 people. 90 minutes</t>
  </si>
  <si>
    <t>Conference calls during f2f meetings.  8hour days, adobe, all english</t>
  </si>
  <si>
    <t>Brian to find out locations</t>
  </si>
  <si>
    <t>two day meetings</t>
  </si>
  <si>
    <t>30-31 August –  Beijing meeting</t>
  </si>
  <si>
    <t xml:space="preserve">Members who need travel support (TBC): Becky Burr (Washington) – Erick Iriarte Ahon (Lima) – Willie Currie (Johannesburg) – </t>
  </si>
  <si>
    <t>Cheryl Langdon-Orr (New South Wales) – Louis Lee (California) – Peter Dengate Thrush (Wellington)</t>
  </si>
  <si>
    <t>12-13-14 October – Washington OR Boston meeting</t>
  </si>
  <si>
    <t>(TBD) December – Cartagena meeting</t>
  </si>
  <si>
    <t>Becky Burr</t>
  </si>
  <si>
    <t>Eric Iriarte Ahon</t>
  </si>
  <si>
    <t>Willie Curie</t>
  </si>
  <si>
    <t xml:space="preserve">Cheryl Langdon-Orr  </t>
  </si>
  <si>
    <t>Louis Lee</t>
  </si>
  <si>
    <t>Peter Dengate Thrush</t>
  </si>
  <si>
    <t>DC</t>
  </si>
  <si>
    <t>Lima</t>
  </si>
  <si>
    <t>Johannesburgh</t>
  </si>
  <si>
    <t>Sydney</t>
  </si>
  <si>
    <t>Calif</t>
  </si>
  <si>
    <t>Wellington</t>
  </si>
  <si>
    <t>Orig City</t>
  </si>
  <si>
    <t>Destination</t>
  </si>
  <si>
    <t>Beijing</t>
  </si>
  <si>
    <t>Washington DC</t>
  </si>
  <si>
    <t>Cartagena</t>
  </si>
  <si>
    <t>Column1</t>
  </si>
  <si>
    <t>PHONE BRIDGE</t>
  </si>
  <si>
    <t>Members who need travel support (TBC): Willie Currie (Johannesburg)</t>
  </si>
  <si>
    <t>Members who need travel support (TBC): Erick Iriarte Ahon (Lima) - Willie Currie (Johannesburg) -</t>
  </si>
  <si>
    <t>Administrative support</t>
  </si>
  <si>
    <t>Contingencies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</si>
</sst>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1"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8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175" fontId="0" fillId="0" borderId="0" xfId="15" applyNumberFormat="1" applyFont="1" applyBorder="1" applyAlignment="1">
      <alignment/>
    </xf>
    <xf numFmtId="175" fontId="0" fillId="0" borderId="0" xfId="15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77" fontId="0" fillId="0" borderId="0" xfId="61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75" fontId="23" fillId="0" borderId="0" xfId="15" applyNumberFormat="1" applyFont="1" applyBorder="1" applyAlignment="1">
      <alignment horizontal="center" wrapText="1"/>
    </xf>
    <xf numFmtId="177" fontId="23" fillId="0" borderId="0" xfId="61" applyNumberFormat="1" applyFont="1" applyBorder="1" applyAlignment="1">
      <alignment horizontal="center" wrapText="1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175" fontId="24" fillId="0" borderId="0" xfId="15" applyNumberFormat="1" applyFont="1" applyBorder="1" applyAlignment="1">
      <alignment vertical="top" wrapText="1"/>
    </xf>
    <xf numFmtId="177" fontId="24" fillId="0" borderId="0" xfId="61" applyNumberFormat="1" applyFont="1" applyBorder="1" applyAlignment="1">
      <alignment vertical="top" wrapText="1"/>
    </xf>
    <xf numFmtId="175" fontId="24" fillId="0" borderId="0" xfId="15" applyNumberFormat="1" applyFont="1" applyBorder="1" applyAlignment="1">
      <alignment vertical="top"/>
    </xf>
    <xf numFmtId="0" fontId="24" fillId="0" borderId="0" xfId="0" applyFont="1" applyBorder="1" applyAlignment="1">
      <alignment/>
    </xf>
    <xf numFmtId="177" fontId="24" fillId="0" borderId="0" xfId="61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175" fontId="26" fillId="2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75" fontId="0" fillId="0" borderId="13" xfId="15" applyNumberFormat="1" applyFont="1" applyBorder="1" applyAlignment="1">
      <alignment/>
    </xf>
    <xf numFmtId="177" fontId="0" fillId="0" borderId="13" xfId="61" applyNumberFormat="1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7" xfId="0" applyFont="1" applyBorder="1" applyAlignment="1">
      <alignment/>
    </xf>
    <xf numFmtId="0" fontId="29" fillId="0" borderId="17" xfId="0" applyFont="1" applyBorder="1" applyAlignment="1">
      <alignment horizontal="center"/>
    </xf>
    <xf numFmtId="175" fontId="24" fillId="25" borderId="0" xfId="15" applyNumberFormat="1" applyFont="1" applyFill="1" applyBorder="1" applyAlignment="1">
      <alignment vertical="top" wrapText="1"/>
    </xf>
    <xf numFmtId="0" fontId="24" fillId="25" borderId="0" xfId="0" applyFont="1" applyFill="1" applyBorder="1" applyAlignment="1">
      <alignment vertical="top" wrapText="1"/>
    </xf>
    <xf numFmtId="177" fontId="24" fillId="25" borderId="0" xfId="61" applyNumberFormat="1" applyFont="1" applyFill="1" applyBorder="1" applyAlignment="1">
      <alignment vertical="top"/>
    </xf>
    <xf numFmtId="177" fontId="24" fillId="25" borderId="0" xfId="61" applyNumberFormat="1" applyFont="1" applyFill="1" applyBorder="1" applyAlignment="1">
      <alignment vertical="top" wrapText="1"/>
    </xf>
    <xf numFmtId="0" fontId="0" fillId="22" borderId="15" xfId="0" applyFill="1" applyBorder="1" applyAlignment="1">
      <alignment/>
    </xf>
    <xf numFmtId="0" fontId="24" fillId="22" borderId="0" xfId="0" applyFont="1" applyFill="1" applyBorder="1" applyAlignment="1">
      <alignment vertical="top"/>
    </xf>
    <xf numFmtId="175" fontId="24" fillId="22" borderId="0" xfId="15" applyNumberFormat="1" applyFont="1" applyFill="1" applyBorder="1" applyAlignment="1">
      <alignment vertical="top" wrapText="1"/>
    </xf>
    <xf numFmtId="0" fontId="24" fillId="22" borderId="0" xfId="0" applyFont="1" applyFill="1" applyBorder="1" applyAlignment="1">
      <alignment vertical="top" wrapText="1"/>
    </xf>
    <xf numFmtId="175" fontId="24" fillId="22" borderId="0" xfId="15" applyNumberFormat="1" applyFont="1" applyFill="1" applyBorder="1" applyAlignment="1">
      <alignment vertical="top"/>
    </xf>
    <xf numFmtId="0" fontId="24" fillId="22" borderId="17" xfId="0" applyFont="1" applyFill="1" applyBorder="1" applyAlignment="1">
      <alignment/>
    </xf>
    <xf numFmtId="0" fontId="0" fillId="22" borderId="0" xfId="0" applyFill="1" applyBorder="1" applyAlignment="1">
      <alignment/>
    </xf>
    <xf numFmtId="0" fontId="24" fillId="26" borderId="0" xfId="0" applyFont="1" applyFill="1" applyBorder="1" applyAlignment="1">
      <alignment vertical="top" wrapText="1"/>
    </xf>
    <xf numFmtId="175" fontId="24" fillId="26" borderId="0" xfId="15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177" fontId="24" fillId="25" borderId="0" xfId="61" applyNumberFormat="1" applyFont="1" applyFill="1" applyBorder="1" applyAlignment="1">
      <alignment vertical="top"/>
    </xf>
    <xf numFmtId="175" fontId="24" fillId="0" borderId="0" xfId="15" applyNumberFormat="1" applyFont="1" applyBorder="1" applyAlignment="1">
      <alignment vertical="top"/>
    </xf>
    <xf numFmtId="175" fontId="24" fillId="0" borderId="0" xfId="15" applyNumberFormat="1" applyFont="1" applyBorder="1" applyAlignment="1">
      <alignment vertical="top" wrapText="1"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2:M27" totalsRowShown="0">
  <tableColumns count="12">
    <tableColumn id="1" name="Items"/>
    <tableColumn id="2" name=" "/>
    <tableColumn id="3" name="Orig City"/>
    <tableColumn id="11" name="Destination"/>
    <tableColumn id="4" name="Daily cost"/>
    <tableColumn id="5" name="# of people"/>
    <tableColumn id="6" name="# of days"/>
    <tableColumn id="7" name="Units"/>
    <tableColumn id="8" name="UOM"/>
    <tableColumn id="9" name="Unit cost"/>
    <tableColumn id="10" name="Estimated Costs"/>
    <tableColumn id="12" name="Column1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5.57421875" style="5" customWidth="1"/>
    <col min="2" max="2" width="8.28125" style="5" customWidth="1"/>
    <col min="3" max="3" width="25.57421875" style="5" bestFit="1" customWidth="1"/>
    <col min="4" max="4" width="14.57421875" style="1" customWidth="1"/>
    <col min="5" max="5" width="18.57421875" style="1" customWidth="1"/>
    <col min="6" max="6" width="11.57421875" style="1" customWidth="1"/>
    <col min="7" max="7" width="14.28125" style="1" customWidth="1"/>
    <col min="8" max="8" width="11.7109375" style="3" customWidth="1"/>
    <col min="9" max="9" width="12.7109375" style="1" customWidth="1"/>
    <col min="10" max="10" width="21.00390625" style="1" bestFit="1" customWidth="1"/>
    <col min="11" max="11" width="15.421875" style="6" customWidth="1"/>
    <col min="12" max="12" width="18.00390625" style="3" bestFit="1" customWidth="1"/>
    <col min="13" max="13" width="63.7109375" style="1" bestFit="1" customWidth="1"/>
    <col min="14" max="16384" width="9.140625" style="1" customWidth="1"/>
  </cols>
  <sheetData>
    <row r="1" spans="1:13" ht="15">
      <c r="A1" s="20"/>
      <c r="B1" s="21"/>
      <c r="C1" s="21"/>
      <c r="D1" s="22"/>
      <c r="E1" s="22"/>
      <c r="F1" s="22"/>
      <c r="G1" s="22"/>
      <c r="H1" s="23"/>
      <c r="I1" s="22"/>
      <c r="J1" s="22"/>
      <c r="K1" s="24"/>
      <c r="L1" s="23"/>
      <c r="M1" s="25"/>
    </row>
    <row r="2" spans="1:13" s="2" customFormat="1" ht="37.5">
      <c r="A2" s="26"/>
      <c r="B2" s="7" t="s">
        <v>20</v>
      </c>
      <c r="C2" s="7" t="s">
        <v>21</v>
      </c>
      <c r="D2" s="8" t="s">
        <v>44</v>
      </c>
      <c r="E2" s="8" t="s">
        <v>45</v>
      </c>
      <c r="F2" s="8" t="s">
        <v>6</v>
      </c>
      <c r="G2" s="8" t="s">
        <v>7</v>
      </c>
      <c r="H2" s="9" t="s">
        <v>8</v>
      </c>
      <c r="I2" s="8" t="s">
        <v>0</v>
      </c>
      <c r="J2" s="8" t="s">
        <v>17</v>
      </c>
      <c r="K2" s="10" t="s">
        <v>1</v>
      </c>
      <c r="L2" s="9" t="s">
        <v>9</v>
      </c>
      <c r="M2" s="33" t="s">
        <v>49</v>
      </c>
    </row>
    <row r="3" spans="1:13" ht="18.75" customHeight="1">
      <c r="A3" s="27"/>
      <c r="B3" s="11" t="s">
        <v>2</v>
      </c>
      <c r="C3" s="11"/>
      <c r="D3" s="12"/>
      <c r="E3" s="12"/>
      <c r="F3" s="12"/>
      <c r="G3" s="12"/>
      <c r="H3" s="13"/>
      <c r="I3" s="12">
        <v>1</v>
      </c>
      <c r="J3" s="12" t="s">
        <v>18</v>
      </c>
      <c r="K3" s="14">
        <v>265692</v>
      </c>
      <c r="L3" s="15">
        <f>K3*I3</f>
        <v>265692</v>
      </c>
      <c r="M3" s="32"/>
    </row>
    <row r="4" spans="1:13" ht="18.75" customHeight="1">
      <c r="A4" s="27"/>
      <c r="B4" s="11" t="s">
        <v>53</v>
      </c>
      <c r="C4" s="11"/>
      <c r="D4" s="12"/>
      <c r="E4" s="12"/>
      <c r="F4" s="12"/>
      <c r="G4" s="12"/>
      <c r="H4" s="13"/>
      <c r="I4" s="12">
        <v>1</v>
      </c>
      <c r="J4" s="12" t="s">
        <v>18</v>
      </c>
      <c r="K4" s="14">
        <v>20000</v>
      </c>
      <c r="L4" s="15">
        <f>K4*I4</f>
        <v>20000</v>
      </c>
      <c r="M4" s="32"/>
    </row>
    <row r="5" spans="1:13" ht="18.75" customHeight="1">
      <c r="A5" s="27"/>
      <c r="B5" s="11"/>
      <c r="C5" s="11"/>
      <c r="D5" s="12"/>
      <c r="E5" s="12"/>
      <c r="F5" s="13"/>
      <c r="G5" s="12"/>
      <c r="H5" s="13"/>
      <c r="I5" s="12"/>
      <c r="J5" s="12"/>
      <c r="K5" s="14"/>
      <c r="L5" s="15"/>
      <c r="M5" s="32"/>
    </row>
    <row r="6" spans="1:13" ht="18.75" customHeight="1">
      <c r="A6" s="27"/>
      <c r="B6" s="11" t="s">
        <v>16</v>
      </c>
      <c r="C6" s="11" t="s">
        <v>32</v>
      </c>
      <c r="D6" s="11" t="s">
        <v>38</v>
      </c>
      <c r="E6" s="11" t="s">
        <v>46</v>
      </c>
      <c r="F6" s="13"/>
      <c r="G6" s="12"/>
      <c r="H6" s="13"/>
      <c r="I6" s="12">
        <v>1</v>
      </c>
      <c r="J6" s="11" t="s">
        <v>19</v>
      </c>
      <c r="K6" s="34">
        <v>1841</v>
      </c>
      <c r="L6" s="15">
        <f aca="true" t="shared" si="0" ref="L6:L17">K6*I6</f>
        <v>1841</v>
      </c>
      <c r="M6" s="32"/>
    </row>
    <row r="7" spans="1:13" ht="18.75" customHeight="1">
      <c r="A7" s="27"/>
      <c r="B7" s="11" t="s">
        <v>16</v>
      </c>
      <c r="C7" s="11" t="s">
        <v>33</v>
      </c>
      <c r="D7" s="11" t="s">
        <v>39</v>
      </c>
      <c r="E7" s="11" t="s">
        <v>46</v>
      </c>
      <c r="F7" s="13"/>
      <c r="G7" s="12"/>
      <c r="H7" s="13"/>
      <c r="I7" s="12">
        <v>1</v>
      </c>
      <c r="J7" s="11" t="s">
        <v>19</v>
      </c>
      <c r="K7" s="34">
        <v>3330</v>
      </c>
      <c r="L7" s="15">
        <f t="shared" si="0"/>
        <v>3330</v>
      </c>
      <c r="M7" s="32"/>
    </row>
    <row r="8" spans="1:13" ht="18.75" customHeight="1">
      <c r="A8" s="27"/>
      <c r="B8" s="11" t="s">
        <v>16</v>
      </c>
      <c r="C8" s="11" t="s">
        <v>34</v>
      </c>
      <c r="D8" s="11" t="s">
        <v>40</v>
      </c>
      <c r="E8" s="11" t="s">
        <v>46</v>
      </c>
      <c r="F8" s="13"/>
      <c r="G8" s="12"/>
      <c r="H8" s="13"/>
      <c r="I8" s="12">
        <v>1</v>
      </c>
      <c r="J8" s="11" t="s">
        <v>19</v>
      </c>
      <c r="K8" s="34">
        <v>1182</v>
      </c>
      <c r="L8" s="15">
        <f t="shared" si="0"/>
        <v>1182</v>
      </c>
      <c r="M8" s="32"/>
    </row>
    <row r="9" spans="1:13" ht="18.75" customHeight="1">
      <c r="A9" s="27"/>
      <c r="B9" s="11" t="s">
        <v>16</v>
      </c>
      <c r="C9" s="11" t="s">
        <v>35</v>
      </c>
      <c r="D9" s="11" t="s">
        <v>41</v>
      </c>
      <c r="E9" s="11" t="s">
        <v>46</v>
      </c>
      <c r="F9" s="13"/>
      <c r="G9" s="12"/>
      <c r="H9" s="13"/>
      <c r="I9" s="12">
        <v>1</v>
      </c>
      <c r="J9" s="11" t="s">
        <v>19</v>
      </c>
      <c r="K9" s="34">
        <v>3774</v>
      </c>
      <c r="L9" s="15">
        <f t="shared" si="0"/>
        <v>3774</v>
      </c>
      <c r="M9" s="32"/>
    </row>
    <row r="10" spans="1:13" s="44" customFormat="1" ht="18.75" customHeight="1">
      <c r="A10" s="38"/>
      <c r="B10" s="39" t="s">
        <v>16</v>
      </c>
      <c r="C10" s="39" t="s">
        <v>36</v>
      </c>
      <c r="D10" s="39" t="s">
        <v>42</v>
      </c>
      <c r="E10" s="39" t="s">
        <v>46</v>
      </c>
      <c r="F10" s="40"/>
      <c r="G10" s="41"/>
      <c r="H10" s="40"/>
      <c r="I10" s="41">
        <v>1</v>
      </c>
      <c r="J10" s="39" t="s">
        <v>19</v>
      </c>
      <c r="K10" s="40">
        <v>0</v>
      </c>
      <c r="L10" s="42">
        <f t="shared" si="0"/>
        <v>0</v>
      </c>
      <c r="M10" s="43" t="s">
        <v>50</v>
      </c>
    </row>
    <row r="11" spans="1:13" ht="18.75" customHeight="1">
      <c r="A11" s="27"/>
      <c r="B11" s="11" t="s">
        <v>16</v>
      </c>
      <c r="C11" s="11" t="s">
        <v>37</v>
      </c>
      <c r="D11" s="11" t="s">
        <v>43</v>
      </c>
      <c r="E11" s="11" t="s">
        <v>46</v>
      </c>
      <c r="F11" s="13"/>
      <c r="G11" s="12"/>
      <c r="H11" s="13"/>
      <c r="I11" s="12">
        <v>1</v>
      </c>
      <c r="J11" s="11" t="s">
        <v>19</v>
      </c>
      <c r="K11" s="34">
        <v>4203</v>
      </c>
      <c r="L11" s="15">
        <f t="shared" si="0"/>
        <v>4203</v>
      </c>
      <c r="M11" s="32"/>
    </row>
    <row r="12" spans="1:13" ht="18.75" customHeight="1">
      <c r="A12" s="27"/>
      <c r="B12" s="11" t="s">
        <v>16</v>
      </c>
      <c r="C12" s="11" t="s">
        <v>33</v>
      </c>
      <c r="D12" s="11" t="s">
        <v>39</v>
      </c>
      <c r="E12" s="11" t="s">
        <v>47</v>
      </c>
      <c r="F12" s="13"/>
      <c r="G12" s="12"/>
      <c r="H12" s="13"/>
      <c r="I12" s="12">
        <v>1</v>
      </c>
      <c r="J12" s="11" t="s">
        <v>19</v>
      </c>
      <c r="K12" s="34">
        <v>528</v>
      </c>
      <c r="L12" s="15">
        <f t="shared" si="0"/>
        <v>528</v>
      </c>
      <c r="M12" s="32"/>
    </row>
    <row r="13" spans="1:13" ht="18.75" customHeight="1">
      <c r="A13" s="27"/>
      <c r="B13" s="11" t="s">
        <v>16</v>
      </c>
      <c r="C13" s="11" t="s">
        <v>34</v>
      </c>
      <c r="D13" s="11" t="s">
        <v>40</v>
      </c>
      <c r="E13" s="11" t="s">
        <v>47</v>
      </c>
      <c r="F13" s="13"/>
      <c r="G13" s="12"/>
      <c r="H13" s="13"/>
      <c r="I13" s="12">
        <v>1</v>
      </c>
      <c r="J13" s="11" t="s">
        <v>19</v>
      </c>
      <c r="K13" s="34">
        <v>1095</v>
      </c>
      <c r="L13" s="15">
        <f t="shared" si="0"/>
        <v>1095</v>
      </c>
      <c r="M13" s="32"/>
    </row>
    <row r="14" spans="1:13" ht="18.75" customHeight="1">
      <c r="A14" s="27"/>
      <c r="B14" s="11" t="s">
        <v>16</v>
      </c>
      <c r="C14" s="11" t="s">
        <v>35</v>
      </c>
      <c r="D14" s="11" t="s">
        <v>41</v>
      </c>
      <c r="E14" s="11" t="s">
        <v>47</v>
      </c>
      <c r="F14" s="13"/>
      <c r="G14" s="12"/>
      <c r="H14" s="13"/>
      <c r="I14" s="12">
        <v>1</v>
      </c>
      <c r="J14" s="11" t="s">
        <v>19</v>
      </c>
      <c r="K14" s="34">
        <v>6723</v>
      </c>
      <c r="L14" s="15">
        <f t="shared" si="0"/>
        <v>6723</v>
      </c>
      <c r="M14" s="32"/>
    </row>
    <row r="15" spans="1:13" ht="18.75" customHeight="1">
      <c r="A15" s="27"/>
      <c r="B15" s="11" t="s">
        <v>16</v>
      </c>
      <c r="C15" s="11" t="s">
        <v>36</v>
      </c>
      <c r="D15" s="11" t="s">
        <v>42</v>
      </c>
      <c r="E15" s="11" t="s">
        <v>47</v>
      </c>
      <c r="F15" s="13"/>
      <c r="G15" s="12"/>
      <c r="H15" s="13"/>
      <c r="I15" s="12">
        <v>1</v>
      </c>
      <c r="J15" s="11" t="s">
        <v>19</v>
      </c>
      <c r="K15" s="34">
        <v>207.99</v>
      </c>
      <c r="L15" s="15">
        <f t="shared" si="0"/>
        <v>207.99</v>
      </c>
      <c r="M15" s="32"/>
    </row>
    <row r="16" spans="1:13" ht="18.75" customHeight="1">
      <c r="A16" s="27"/>
      <c r="B16" s="11" t="s">
        <v>16</v>
      </c>
      <c r="C16" s="11" t="s">
        <v>37</v>
      </c>
      <c r="D16" s="11" t="s">
        <v>43</v>
      </c>
      <c r="E16" s="11" t="s">
        <v>47</v>
      </c>
      <c r="F16" s="13"/>
      <c r="G16" s="12"/>
      <c r="H16" s="13"/>
      <c r="I16" s="12">
        <v>1</v>
      </c>
      <c r="J16" s="11" t="s">
        <v>19</v>
      </c>
      <c r="K16" s="34">
        <v>6639</v>
      </c>
      <c r="L16" s="15">
        <f t="shared" si="0"/>
        <v>6639</v>
      </c>
      <c r="M16" s="32"/>
    </row>
    <row r="17" spans="1:13" ht="18.75" customHeight="1">
      <c r="A17" s="27"/>
      <c r="B17" s="11" t="s">
        <v>16</v>
      </c>
      <c r="C17" s="11" t="s">
        <v>34</v>
      </c>
      <c r="D17" s="11" t="s">
        <v>40</v>
      </c>
      <c r="E17" s="11" t="s">
        <v>48</v>
      </c>
      <c r="F17" s="13"/>
      <c r="G17" s="12"/>
      <c r="H17" s="13"/>
      <c r="I17" s="12">
        <v>1</v>
      </c>
      <c r="J17" s="11" t="s">
        <v>19</v>
      </c>
      <c r="K17" s="34">
        <v>1874</v>
      </c>
      <c r="L17" s="15">
        <f t="shared" si="0"/>
        <v>1874</v>
      </c>
      <c r="M17" s="32"/>
    </row>
    <row r="18" spans="1:13" ht="18.75" customHeight="1">
      <c r="A18" s="27"/>
      <c r="B18" s="11"/>
      <c r="C18" s="11"/>
      <c r="D18" s="11"/>
      <c r="E18" s="11"/>
      <c r="F18" s="13"/>
      <c r="G18" s="12"/>
      <c r="H18" s="13"/>
      <c r="I18" s="12"/>
      <c r="J18" s="12"/>
      <c r="K18" s="17"/>
      <c r="L18" s="15"/>
      <c r="M18" s="32"/>
    </row>
    <row r="19" spans="1:13" ht="18.75" customHeight="1">
      <c r="A19" s="27"/>
      <c r="B19" s="11" t="s">
        <v>15</v>
      </c>
      <c r="C19" s="11"/>
      <c r="D19" s="12"/>
      <c r="E19" s="12"/>
      <c r="F19" s="12"/>
      <c r="G19" s="12"/>
      <c r="H19" s="13"/>
      <c r="I19" s="12"/>
      <c r="J19" s="12"/>
      <c r="K19" s="14"/>
      <c r="L19" s="15"/>
      <c r="M19" s="32"/>
    </row>
    <row r="20" spans="1:13" ht="18.75" customHeight="1">
      <c r="A20" s="27"/>
      <c r="B20" s="16"/>
      <c r="C20" s="11" t="s">
        <v>10</v>
      </c>
      <c r="D20" s="11"/>
      <c r="E20" s="11"/>
      <c r="F20" s="35">
        <v>175</v>
      </c>
      <c r="G20" s="12">
        <v>6</v>
      </c>
      <c r="H20" s="34">
        <v>2</v>
      </c>
      <c r="I20" s="12">
        <v>2</v>
      </c>
      <c r="J20" s="12" t="s">
        <v>26</v>
      </c>
      <c r="K20" s="17">
        <f>F20*G20*H20*I20</f>
        <v>4200</v>
      </c>
      <c r="L20" s="15">
        <f>K20*I20</f>
        <v>8400</v>
      </c>
      <c r="M20" s="32"/>
    </row>
    <row r="21" spans="1:13" ht="18.75" customHeight="1">
      <c r="A21" s="27"/>
      <c r="B21" s="16"/>
      <c r="C21" s="11" t="s">
        <v>11</v>
      </c>
      <c r="D21" s="11"/>
      <c r="E21" s="11"/>
      <c r="F21" s="35">
        <v>175</v>
      </c>
      <c r="G21" s="12">
        <v>6</v>
      </c>
      <c r="H21" s="13">
        <v>3</v>
      </c>
      <c r="I21" s="12">
        <v>1</v>
      </c>
      <c r="J21" s="12"/>
      <c r="K21" s="17">
        <f>F21*G21*H21*I21</f>
        <v>3150</v>
      </c>
      <c r="L21" s="15">
        <f>K21*I21</f>
        <v>3150</v>
      </c>
      <c r="M21" s="32"/>
    </row>
    <row r="22" spans="1:13" ht="18.75" customHeight="1">
      <c r="A22" s="27"/>
      <c r="B22" s="16"/>
      <c r="C22" s="11" t="s">
        <v>12</v>
      </c>
      <c r="D22" s="11"/>
      <c r="E22" s="11"/>
      <c r="F22" s="35">
        <v>175</v>
      </c>
      <c r="G22" s="12">
        <v>6</v>
      </c>
      <c r="H22" s="13">
        <v>5</v>
      </c>
      <c r="I22" s="12">
        <v>1</v>
      </c>
      <c r="J22" s="12"/>
      <c r="K22" s="17">
        <f>F22*G22*H22*I22</f>
        <v>5250</v>
      </c>
      <c r="L22" s="15">
        <f>K22*I22</f>
        <v>5250</v>
      </c>
      <c r="M22" s="32"/>
    </row>
    <row r="23" spans="1:13" ht="18.75" customHeight="1">
      <c r="A23" s="27"/>
      <c r="B23" s="11" t="s">
        <v>13</v>
      </c>
      <c r="C23" s="11"/>
      <c r="D23" s="11"/>
      <c r="E23" s="11"/>
      <c r="F23" s="12"/>
      <c r="G23" s="12"/>
      <c r="H23" s="13"/>
      <c r="I23" s="12">
        <v>15</v>
      </c>
      <c r="J23" s="12"/>
      <c r="K23" s="36">
        <v>1000</v>
      </c>
      <c r="L23" s="15">
        <f>K23*I23</f>
        <v>15000</v>
      </c>
      <c r="M23" s="32"/>
    </row>
    <row r="24" spans="1:13" ht="18.75" customHeight="1">
      <c r="A24" s="27"/>
      <c r="B24" s="11" t="s">
        <v>14</v>
      </c>
      <c r="C24" s="11"/>
      <c r="D24" s="11"/>
      <c r="E24" s="11"/>
      <c r="F24" s="12"/>
      <c r="G24" s="45"/>
      <c r="H24" s="46"/>
      <c r="I24" s="45">
        <v>11</v>
      </c>
      <c r="J24" s="12"/>
      <c r="K24" s="36">
        <v>8800</v>
      </c>
      <c r="L24" s="15">
        <f>K24*I24*H24*(G24)</f>
        <v>0</v>
      </c>
      <c r="M24" s="32"/>
    </row>
    <row r="25" spans="1:13" ht="18.75" customHeight="1">
      <c r="A25" s="27"/>
      <c r="B25" s="11" t="s">
        <v>4</v>
      </c>
      <c r="C25" s="11"/>
      <c r="D25" s="12" t="s">
        <v>3</v>
      </c>
      <c r="E25" s="12"/>
      <c r="F25" s="12"/>
      <c r="G25" s="12"/>
      <c r="H25" s="13"/>
      <c r="I25" s="12">
        <v>1</v>
      </c>
      <c r="J25" s="12"/>
      <c r="K25" s="37">
        <v>5000</v>
      </c>
      <c r="L25" s="13">
        <v>3000</v>
      </c>
      <c r="M25" s="32"/>
    </row>
    <row r="26" spans="1:13" ht="18.75" customHeight="1">
      <c r="A26" s="27"/>
      <c r="B26" s="47" t="s">
        <v>54</v>
      </c>
      <c r="C26" s="47"/>
      <c r="D26" s="47"/>
      <c r="E26" s="47"/>
      <c r="F26" s="48"/>
      <c r="G26" s="48"/>
      <c r="H26" s="51"/>
      <c r="I26" s="48"/>
      <c r="J26" s="48"/>
      <c r="K26" s="49">
        <v>20000</v>
      </c>
      <c r="L26" s="50">
        <v>20000</v>
      </c>
      <c r="M26" s="32"/>
    </row>
    <row r="27" spans="1:13" ht="19.5" thickBot="1">
      <c r="A27" s="27"/>
      <c r="B27" s="18" t="s">
        <v>5</v>
      </c>
      <c r="C27" s="18"/>
      <c r="D27" s="12"/>
      <c r="E27" s="12"/>
      <c r="F27" s="12"/>
      <c r="G27" s="12"/>
      <c r="H27" s="13"/>
      <c r="I27" s="12"/>
      <c r="J27" s="12"/>
      <c r="K27" s="14"/>
      <c r="L27" s="19">
        <v>371889</v>
      </c>
      <c r="M27" s="32"/>
    </row>
    <row r="28" spans="1:13" ht="16.5" thickBot="1" thickTop="1">
      <c r="A28" s="28"/>
      <c r="B28"/>
      <c r="C28"/>
      <c r="D28"/>
      <c r="E28"/>
      <c r="F28"/>
      <c r="G28"/>
      <c r="H28"/>
      <c r="I28"/>
      <c r="J28"/>
      <c r="K28"/>
      <c r="L28"/>
      <c r="M28"/>
    </row>
    <row r="30" spans="2:12" ht="15">
      <c r="B30" s="5" t="s">
        <v>22</v>
      </c>
      <c r="L30" s="4"/>
    </row>
    <row r="31" ht="15">
      <c r="B31" s="29" t="s">
        <v>23</v>
      </c>
    </row>
    <row r="32" spans="2:8" ht="15">
      <c r="B32" s="29" t="s">
        <v>24</v>
      </c>
      <c r="H32" s="3">
        <v>175</v>
      </c>
    </row>
    <row r="33" spans="2:8" ht="15">
      <c r="B33" s="29" t="s">
        <v>25</v>
      </c>
      <c r="H33" s="3">
        <v>3000</v>
      </c>
    </row>
    <row r="35" ht="15">
      <c r="B35" s="30" t="s">
        <v>27</v>
      </c>
    </row>
    <row r="36" ht="15">
      <c r="B36" s="31" t="s">
        <v>28</v>
      </c>
    </row>
    <row r="37" ht="15">
      <c r="B37" s="31" t="s">
        <v>29</v>
      </c>
    </row>
    <row r="38" ht="15">
      <c r="B38" s="31"/>
    </row>
    <row r="39" ht="15">
      <c r="B39" s="30" t="s">
        <v>30</v>
      </c>
    </row>
    <row r="40" ht="15">
      <c r="B40" s="31" t="s">
        <v>52</v>
      </c>
    </row>
    <row r="41" ht="15">
      <c r="B41" s="31" t="s">
        <v>29</v>
      </c>
    </row>
    <row r="42" ht="15">
      <c r="B42" s="31"/>
    </row>
    <row r="43" ht="15">
      <c r="B43" s="30" t="s">
        <v>31</v>
      </c>
    </row>
    <row r="44" spans="2:12" ht="15">
      <c r="B44" s="31" t="s">
        <v>51</v>
      </c>
      <c r="G44" s="3"/>
      <c r="H44" s="1"/>
      <c r="J44" s="6"/>
      <c r="K44" s="3"/>
      <c r="L44" s="1"/>
    </row>
    <row r="45" spans="2:12" ht="15">
      <c r="B45" s="31"/>
      <c r="G45" s="3"/>
      <c r="H45" s="1"/>
      <c r="J45" s="6"/>
      <c r="K45" s="3"/>
      <c r="L45" s="1"/>
    </row>
    <row r="46" ht="15">
      <c r="B46" s="31"/>
    </row>
  </sheetData>
  <sheetProtection/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Wolman</cp:lastModifiedBy>
  <cp:lastPrinted>2013-06-04T13:57:54Z</cp:lastPrinted>
  <dcterms:created xsi:type="dcterms:W3CDTF">2010-06-18T15:46:59Z</dcterms:created>
  <dcterms:modified xsi:type="dcterms:W3CDTF">2013-06-04T14:04:46Z</dcterms:modified>
  <cp:category/>
  <cp:version/>
  <cp:contentType/>
  <cp:contentStatus/>
</cp:coreProperties>
</file>