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<sst xmlns="http://schemas.openxmlformats.org/spreadsheetml/2006/main" count="33" uniqueCount="17">
  <si>
    <t>NCUC</t>
  </si>
  <si>
    <t>ISPC</t>
  </si>
  <si>
    <t>RyC</t>
  </si>
  <si>
    <t>BC</t>
  </si>
  <si>
    <t>RrC</t>
  </si>
  <si>
    <t>IPC</t>
  </si>
  <si>
    <t>Needed</t>
  </si>
  <si>
    <t xml:space="preserve">% </t>
  </si>
  <si>
    <t>Constituency</t>
  </si>
  <si>
    <t>Left from</t>
  </si>
  <si>
    <t>ICANN funds</t>
  </si>
  <si>
    <t>for Sydney</t>
  </si>
  <si>
    <t>GNSO funds</t>
  </si>
  <si>
    <t>Excess or</t>
  </si>
  <si>
    <t>Est. Air/Per Diem</t>
  </si>
  <si>
    <t>Totals</t>
  </si>
  <si>
    <t>(Out of Pocket)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</si>
</sst>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5" fillId="0" borderId="3" xfId="0" applyFont="1" applyBorder="1" applyAlignment="1">
      <alignment horizontal="center"/>
    </xf>
    <xf numFmtId="8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8" fontId="0" fillId="0" borderId="0" xfId="0" applyNumberFormat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10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10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23" sqref="A23"/>
    </sheetView>
  </sheetViews>
  <sheetFormatPr defaultColWidth="9.140625" defaultRowHeight="12.75"/>
  <cols>
    <col min="1" max="2" width="17.7109375" style="5" customWidth="1"/>
    <col min="3" max="3" width="17.7109375" style="7" customWidth="1"/>
    <col min="4" max="4" width="17.7109375" style="6" customWidth="1"/>
    <col min="5" max="5" width="17.7109375" style="5" customWidth="1"/>
    <col min="6" max="6" width="17.7109375" style="17" customWidth="1"/>
    <col min="7" max="7" width="17.7109375" style="0" customWidth="1"/>
  </cols>
  <sheetData>
    <row r="1" spans="1:7" s="8" customFormat="1" ht="12.75">
      <c r="A1" s="24"/>
      <c r="B1" s="24" t="s">
        <v>9</v>
      </c>
      <c r="C1" s="25" t="s">
        <v>6</v>
      </c>
      <c r="D1" s="26"/>
      <c r="E1" s="24" t="s">
        <v>12</v>
      </c>
      <c r="F1" s="24" t="s">
        <v>14</v>
      </c>
      <c r="G1" s="24" t="s">
        <v>13</v>
      </c>
    </row>
    <row r="2" spans="1:7" ht="12.75">
      <c r="A2" s="27" t="s">
        <v>8</v>
      </c>
      <c r="B2" s="27" t="s">
        <v>10</v>
      </c>
      <c r="C2" s="28" t="s">
        <v>11</v>
      </c>
      <c r="D2" s="29" t="s">
        <v>7</v>
      </c>
      <c r="E2" s="30">
        <v>19963.79</v>
      </c>
      <c r="F2" s="30">
        <v>4800</v>
      </c>
      <c r="G2" s="31" t="s">
        <v>16</v>
      </c>
    </row>
    <row r="3" spans="1:7" ht="12.75">
      <c r="A3" s="2" t="s">
        <v>0</v>
      </c>
      <c r="B3" s="2">
        <v>1</v>
      </c>
      <c r="C3" s="3">
        <v>2</v>
      </c>
      <c r="D3" s="4">
        <f aca="true" t="shared" si="0" ref="D3:D8">C3/$C$9</f>
        <v>0.2857142857142857</v>
      </c>
      <c r="E3" s="10">
        <f aca="true" t="shared" si="1" ref="E3:E8">$E$2*D3</f>
        <v>5703.94</v>
      </c>
      <c r="F3" s="10">
        <f aca="true" t="shared" si="2" ref="F3:F8">C3*$F$2</f>
        <v>9600</v>
      </c>
      <c r="G3" s="19">
        <f>E3-F3</f>
        <v>-3896.0600000000004</v>
      </c>
    </row>
    <row r="4" spans="1:7" ht="12.75">
      <c r="A4" s="2" t="s">
        <v>1</v>
      </c>
      <c r="B4" s="2">
        <v>1</v>
      </c>
      <c r="C4" s="3">
        <v>2</v>
      </c>
      <c r="D4" s="4">
        <f t="shared" si="0"/>
        <v>0.2857142857142857</v>
      </c>
      <c r="E4" s="10">
        <f t="shared" si="1"/>
        <v>5703.94</v>
      </c>
      <c r="F4" s="10">
        <f t="shared" si="2"/>
        <v>9600</v>
      </c>
      <c r="G4" s="19">
        <f aca="true" t="shared" si="3" ref="G4:G9">E4-F4</f>
        <v>-3896.0600000000004</v>
      </c>
    </row>
    <row r="5" spans="1:7" ht="12.75">
      <c r="A5" s="2" t="s">
        <v>2</v>
      </c>
      <c r="B5" s="2">
        <v>4</v>
      </c>
      <c r="C5" s="3">
        <v>0</v>
      </c>
      <c r="D5" s="4">
        <f t="shared" si="0"/>
        <v>0</v>
      </c>
      <c r="E5" s="10">
        <f t="shared" si="1"/>
        <v>0</v>
      </c>
      <c r="F5" s="10">
        <f t="shared" si="2"/>
        <v>0</v>
      </c>
      <c r="G5" s="19">
        <f t="shared" si="3"/>
        <v>0</v>
      </c>
    </row>
    <row r="6" spans="1:7" ht="12.75">
      <c r="A6" s="2" t="s">
        <v>3</v>
      </c>
      <c r="B6" s="2">
        <v>1</v>
      </c>
      <c r="C6" s="3">
        <v>2</v>
      </c>
      <c r="D6" s="4">
        <f t="shared" si="0"/>
        <v>0.2857142857142857</v>
      </c>
      <c r="E6" s="10">
        <f t="shared" si="1"/>
        <v>5703.94</v>
      </c>
      <c r="F6" s="10">
        <f t="shared" si="2"/>
        <v>9600</v>
      </c>
      <c r="G6" s="19">
        <f t="shared" si="3"/>
        <v>-3896.0600000000004</v>
      </c>
    </row>
    <row r="7" spans="1:7" ht="12.75">
      <c r="A7" s="2" t="s">
        <v>4</v>
      </c>
      <c r="B7" s="2">
        <v>2</v>
      </c>
      <c r="C7" s="3">
        <v>1</v>
      </c>
      <c r="D7" s="4">
        <f t="shared" si="0"/>
        <v>0.14285714285714285</v>
      </c>
      <c r="E7" s="10">
        <f t="shared" si="1"/>
        <v>2851.97</v>
      </c>
      <c r="F7" s="10">
        <f t="shared" si="2"/>
        <v>4800</v>
      </c>
      <c r="G7" s="19">
        <f t="shared" si="3"/>
        <v>-1948.0300000000002</v>
      </c>
    </row>
    <row r="8" spans="1:7" ht="12.75">
      <c r="A8" s="2" t="s">
        <v>5</v>
      </c>
      <c r="B8" s="2">
        <v>3.5</v>
      </c>
      <c r="C8" s="3">
        <v>0</v>
      </c>
      <c r="D8" s="4">
        <f t="shared" si="0"/>
        <v>0</v>
      </c>
      <c r="E8" s="10">
        <f t="shared" si="1"/>
        <v>0</v>
      </c>
      <c r="F8" s="10">
        <f t="shared" si="2"/>
        <v>0</v>
      </c>
      <c r="G8" s="19">
        <f t="shared" si="3"/>
        <v>0</v>
      </c>
    </row>
    <row r="9" spans="1:7" ht="12.75">
      <c r="A9" s="18" t="s">
        <v>15</v>
      </c>
      <c r="B9" s="18">
        <f>SUM(B3:B8)</f>
        <v>12.5</v>
      </c>
      <c r="C9" s="1">
        <f>SUM(C3:C8)</f>
        <v>7</v>
      </c>
      <c r="D9" s="22">
        <f>SUM(D3:D8)</f>
        <v>1</v>
      </c>
      <c r="E9" s="9">
        <f>SUM(E3:E8)</f>
        <v>19963.79</v>
      </c>
      <c r="F9" s="9">
        <f>SUM(F3:F8)</f>
        <v>33600</v>
      </c>
      <c r="G9" s="21">
        <f t="shared" si="3"/>
        <v>-13636.21</v>
      </c>
    </row>
    <row r="10" spans="5:7" ht="12.75">
      <c r="E10" s="16"/>
      <c r="G10" s="23"/>
    </row>
    <row r="11" ht="12.75">
      <c r="E11" s="16"/>
    </row>
    <row r="13" spans="1:6" ht="12.75">
      <c r="A13" s="11"/>
      <c r="B13" s="11" t="s">
        <v>9</v>
      </c>
      <c r="C13" s="13" t="s">
        <v>6</v>
      </c>
      <c r="D13" s="11" t="s">
        <v>12</v>
      </c>
      <c r="E13" s="11" t="s">
        <v>14</v>
      </c>
      <c r="F13" s="11" t="s">
        <v>13</v>
      </c>
    </row>
    <row r="14" spans="1:6" ht="12.75">
      <c r="A14" s="12" t="s">
        <v>8</v>
      </c>
      <c r="B14" s="12" t="s">
        <v>10</v>
      </c>
      <c r="C14" s="14" t="s">
        <v>11</v>
      </c>
      <c r="D14" s="15">
        <v>19963.79</v>
      </c>
      <c r="E14" s="15">
        <v>4800</v>
      </c>
      <c r="F14" s="20" t="s">
        <v>16</v>
      </c>
    </row>
    <row r="15" spans="1:6" ht="12.75">
      <c r="A15" s="2" t="s">
        <v>0</v>
      </c>
      <c r="B15" s="2">
        <v>1</v>
      </c>
      <c r="C15" s="3">
        <v>2</v>
      </c>
      <c r="D15" s="10">
        <f aca="true" t="shared" si="4" ref="D15:D20">$D$14/6</f>
        <v>3327.2983333333336</v>
      </c>
      <c r="E15" s="10">
        <f aca="true" t="shared" si="5" ref="E15:E20">$E$14*C15</f>
        <v>9600</v>
      </c>
      <c r="F15" s="19">
        <f aca="true" t="shared" si="6" ref="F15:F21">D15-E15</f>
        <v>-6272.701666666666</v>
      </c>
    </row>
    <row r="16" spans="1:6" ht="12.75">
      <c r="A16" s="2" t="s">
        <v>1</v>
      </c>
      <c r="B16" s="2">
        <v>1</v>
      </c>
      <c r="C16" s="3">
        <v>2</v>
      </c>
      <c r="D16" s="10">
        <f t="shared" si="4"/>
        <v>3327.2983333333336</v>
      </c>
      <c r="E16" s="10">
        <f t="shared" si="5"/>
        <v>9600</v>
      </c>
      <c r="F16" s="19">
        <f t="shared" si="6"/>
        <v>-6272.701666666666</v>
      </c>
    </row>
    <row r="17" spans="1:6" ht="12.75">
      <c r="A17" s="2" t="s">
        <v>2</v>
      </c>
      <c r="B17" s="2">
        <v>4</v>
      </c>
      <c r="C17" s="3">
        <v>0</v>
      </c>
      <c r="D17" s="10">
        <f t="shared" si="4"/>
        <v>3327.2983333333336</v>
      </c>
      <c r="E17" s="10">
        <f t="shared" si="5"/>
        <v>0</v>
      </c>
      <c r="F17" s="19">
        <f t="shared" si="6"/>
        <v>3327.2983333333336</v>
      </c>
    </row>
    <row r="18" spans="1:6" ht="12.75">
      <c r="A18" s="2" t="s">
        <v>3</v>
      </c>
      <c r="B18" s="2">
        <v>1</v>
      </c>
      <c r="C18" s="3">
        <v>2</v>
      </c>
      <c r="D18" s="10">
        <f t="shared" si="4"/>
        <v>3327.2983333333336</v>
      </c>
      <c r="E18" s="10">
        <f t="shared" si="5"/>
        <v>9600</v>
      </c>
      <c r="F18" s="19">
        <f t="shared" si="6"/>
        <v>-6272.701666666666</v>
      </c>
    </row>
    <row r="19" spans="1:6" ht="12.75">
      <c r="A19" s="2" t="s">
        <v>4</v>
      </c>
      <c r="B19" s="2">
        <v>2</v>
      </c>
      <c r="C19" s="3">
        <v>1</v>
      </c>
      <c r="D19" s="10">
        <f t="shared" si="4"/>
        <v>3327.2983333333336</v>
      </c>
      <c r="E19" s="10">
        <f t="shared" si="5"/>
        <v>4800</v>
      </c>
      <c r="F19" s="19">
        <f t="shared" si="6"/>
        <v>-1472.7016666666664</v>
      </c>
    </row>
    <row r="20" spans="1:6" ht="12.75">
      <c r="A20" s="2" t="s">
        <v>5</v>
      </c>
      <c r="B20" s="2">
        <v>3.5</v>
      </c>
      <c r="C20" s="3">
        <v>0</v>
      </c>
      <c r="D20" s="10">
        <f t="shared" si="4"/>
        <v>3327.2983333333336</v>
      </c>
      <c r="E20" s="10">
        <f t="shared" si="5"/>
        <v>0</v>
      </c>
      <c r="F20" s="19">
        <f t="shared" si="6"/>
        <v>3327.2983333333336</v>
      </c>
    </row>
    <row r="21" spans="1:6" ht="12.75">
      <c r="A21" s="18" t="s">
        <v>15</v>
      </c>
      <c r="B21" s="18">
        <f>SUM(B15:B20)</f>
        <v>12.5</v>
      </c>
      <c r="C21" s="1">
        <f>SUM(C15:C20)</f>
        <v>7</v>
      </c>
      <c r="D21" s="9">
        <f>SUM(D15:D20)</f>
        <v>19963.79</v>
      </c>
      <c r="E21" s="9">
        <f>SUM(E15:E20)</f>
        <v>33600</v>
      </c>
      <c r="F21" s="21">
        <f t="shared" si="6"/>
        <v>-13636.21</v>
      </c>
    </row>
    <row r="22" spans="5:7" ht="12.75">
      <c r="E22" s="16"/>
      <c r="G22" s="17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Ruizs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Ruiz</dc:creator>
  <cp:keywords/>
  <dc:description/>
  <cp:lastModifiedBy>Ruiz</cp:lastModifiedBy>
  <dcterms:created xsi:type="dcterms:W3CDTF">2009-03-24T22:42:14Z</dcterms:created>
  <dcterms:modified xsi:type="dcterms:W3CDTF">2009-03-30T12:11:48Z</dcterms:modified>
  <cp:category/>
  <cp:version/>
  <cp:contentType/>
  <cp:contentStatus/>
</cp:coreProperties>
</file>